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Хабиб\Desktop\"/>
    </mc:Choice>
  </mc:AlternateContent>
  <xr:revisionPtr revIDLastSave="0" documentId="13_ncr:1_{120B2C03-453C-488A-A157-30A87441A64D}" xr6:coauthVersionLast="47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4" i="1" l="1"/>
  <c r="J184" i="1"/>
  <c r="I184" i="1"/>
  <c r="H184" i="1"/>
  <c r="G184" i="1"/>
  <c r="G195" i="1" s="1"/>
  <c r="F184" i="1"/>
  <c r="L165" i="1"/>
  <c r="J165" i="1"/>
  <c r="I165" i="1"/>
  <c r="H165" i="1"/>
  <c r="G165" i="1"/>
  <c r="F165" i="1"/>
  <c r="L146" i="1"/>
  <c r="J146" i="1"/>
  <c r="I146" i="1"/>
  <c r="H146" i="1"/>
  <c r="G146" i="1"/>
  <c r="F146" i="1"/>
  <c r="L127" i="1"/>
  <c r="J127" i="1"/>
  <c r="I127" i="1"/>
  <c r="H127" i="1"/>
  <c r="G127" i="1"/>
  <c r="F127" i="1"/>
  <c r="L108" i="1"/>
  <c r="J108" i="1"/>
  <c r="I108" i="1"/>
  <c r="H108" i="1"/>
  <c r="G108" i="1"/>
  <c r="F108" i="1"/>
  <c r="L89" i="1"/>
  <c r="J89" i="1"/>
  <c r="I89" i="1"/>
  <c r="H89" i="1"/>
  <c r="G89" i="1"/>
  <c r="F89" i="1"/>
  <c r="L70" i="1"/>
  <c r="J70" i="1"/>
  <c r="I70" i="1"/>
  <c r="H70" i="1"/>
  <c r="G70" i="1"/>
  <c r="F70" i="1"/>
  <c r="L51" i="1"/>
  <c r="J51" i="1"/>
  <c r="I51" i="1"/>
  <c r="H51" i="1"/>
  <c r="G51" i="1"/>
  <c r="F51" i="1"/>
  <c r="L32" i="1"/>
  <c r="J32" i="1"/>
  <c r="I32" i="1"/>
  <c r="H32" i="1"/>
  <c r="G32" i="1"/>
  <c r="F32" i="1"/>
  <c r="L13" i="1"/>
  <c r="J13" i="1"/>
  <c r="I13" i="1"/>
  <c r="H13" i="1"/>
  <c r="G13" i="1"/>
  <c r="F13" i="1"/>
  <c r="A109" i="1"/>
  <c r="B195" i="1"/>
  <c r="A195" i="1"/>
  <c r="J194" i="1"/>
  <c r="I194" i="1"/>
  <c r="H194" i="1"/>
  <c r="G194" i="1"/>
  <c r="F194" i="1"/>
  <c r="B185" i="1"/>
  <c r="A185" i="1"/>
  <c r="J195" i="1"/>
  <c r="I195" i="1"/>
  <c r="H195" i="1"/>
  <c r="B176" i="1"/>
  <c r="A176" i="1"/>
  <c r="J175" i="1"/>
  <c r="I175" i="1"/>
  <c r="H175" i="1"/>
  <c r="G175" i="1"/>
  <c r="F175" i="1"/>
  <c r="B166" i="1"/>
  <c r="A166" i="1"/>
  <c r="J176" i="1"/>
  <c r="I176" i="1"/>
  <c r="H176" i="1"/>
  <c r="G176" i="1"/>
  <c r="B157" i="1"/>
  <c r="A157" i="1"/>
  <c r="J156" i="1"/>
  <c r="I156" i="1"/>
  <c r="H156" i="1"/>
  <c r="G156" i="1"/>
  <c r="F156" i="1"/>
  <c r="B147" i="1"/>
  <c r="A147" i="1"/>
  <c r="J157" i="1"/>
  <c r="I157" i="1"/>
  <c r="H157" i="1"/>
  <c r="G157" i="1"/>
  <c r="B138" i="1"/>
  <c r="A138" i="1"/>
  <c r="J137" i="1"/>
  <c r="I137" i="1"/>
  <c r="H137" i="1"/>
  <c r="G137" i="1"/>
  <c r="F137" i="1"/>
  <c r="B128" i="1"/>
  <c r="A128" i="1"/>
  <c r="J138" i="1"/>
  <c r="I138" i="1"/>
  <c r="H138" i="1"/>
  <c r="G138" i="1"/>
  <c r="B119" i="1"/>
  <c r="A119" i="1"/>
  <c r="J118" i="1"/>
  <c r="I118" i="1"/>
  <c r="H118" i="1"/>
  <c r="G118" i="1"/>
  <c r="F118" i="1"/>
  <c r="B109" i="1"/>
  <c r="J119" i="1"/>
  <c r="I119" i="1"/>
  <c r="H119" i="1"/>
  <c r="G119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100" i="1"/>
  <c r="I100" i="1"/>
  <c r="H100" i="1"/>
  <c r="G100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81" i="1"/>
  <c r="B62" i="1"/>
  <c r="A62" i="1"/>
  <c r="J61" i="1"/>
  <c r="I61" i="1"/>
  <c r="H61" i="1"/>
  <c r="G61" i="1"/>
  <c r="G62" i="1" s="1"/>
  <c r="F61" i="1"/>
  <c r="B52" i="1"/>
  <c r="A52" i="1"/>
  <c r="H62" i="1"/>
  <c r="F62" i="1"/>
  <c r="B43" i="1"/>
  <c r="A43" i="1"/>
  <c r="J42" i="1"/>
  <c r="I42" i="1"/>
  <c r="H42" i="1"/>
  <c r="G42" i="1"/>
  <c r="F42" i="1"/>
  <c r="B33" i="1"/>
  <c r="A33" i="1"/>
  <c r="J43" i="1"/>
  <c r="I43" i="1"/>
  <c r="H43" i="1"/>
  <c r="G43" i="1"/>
  <c r="F43" i="1"/>
  <c r="B24" i="1"/>
  <c r="A24" i="1"/>
  <c r="B14" i="1"/>
  <c r="A14" i="1"/>
  <c r="G23" i="1"/>
  <c r="H23" i="1"/>
  <c r="I23" i="1"/>
  <c r="J23" i="1"/>
  <c r="F2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<sst xmlns="http://schemas.openxmlformats.org/spreadsheetml/2006/main" count="278" uniqueCount="96">
  <si>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</si>
  <si>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</si>
  <si>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</si>
  <si>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</si>
  <si>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</si>
  <si>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</si>
  <si>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</si>
  <si>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</si>
  <si>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</si>
  <si>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</si>
  <si>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</si>
  <si>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</si>
  <si>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</si>
  <si>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</si>
  <si>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</si>
  <si>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</si>
  <si>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</si>
  <si>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</si>
  <si>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</si>
  <si>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</si>
  <si>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</si>
  <si>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</si>
  <si>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</si>
  <si>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</si>
  <si>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</si>
  <si>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</si>
  <si>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</si>
  <si>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</si>
  <si>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</si>
  <si>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</si>
  <si>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</si>
  <si>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</si>
  <si>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</si>
  <si>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</si>
  <si>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</si>
  <si>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ГКОУ РД "Новоцилитлинская СОШ Гумбетовского района"</t>
  </si>
  <si>
    <t>Директор</t>
  </si>
  <si>
    <t>Алиханов ША</t>
  </si>
  <si>
    <t>Каша манная жидкая</t>
  </si>
  <si>
    <t>№189</t>
  </si>
  <si>
    <t>Бутерброд горячий с сыром</t>
  </si>
  <si>
    <t>№7</t>
  </si>
  <si>
    <t>Какао с молоком</t>
  </si>
  <si>
    <t>№382</t>
  </si>
  <si>
    <t>Хлеб пшеничный</t>
  </si>
  <si>
    <t>ПР</t>
  </si>
  <si>
    <t>Яблоко</t>
  </si>
  <si>
    <t>№338</t>
  </si>
  <si>
    <t>Котлеты рубленые из птицы с соусом томатным</t>
  </si>
  <si>
    <t>№314</t>
  </si>
  <si>
    <t>Макаронные изделия</t>
  </si>
  <si>
    <t>№202</t>
  </si>
  <si>
    <t>Чай с сахаром</t>
  </si>
  <si>
    <t>№376</t>
  </si>
  <si>
    <t>Запеканка из творога с яблоками (с молоком сгущенным)</t>
  </si>
  <si>
    <t>№224</t>
  </si>
  <si>
    <t xml:space="preserve">Яйца вареные </t>
  </si>
  <si>
    <t>№209</t>
  </si>
  <si>
    <t>Кофейный напиток</t>
  </si>
  <si>
    <t>№432</t>
  </si>
  <si>
    <t>Банан</t>
  </si>
  <si>
    <t>Рыба, тушеная в томате с овощами</t>
  </si>
  <si>
    <t>№229</t>
  </si>
  <si>
    <t>Пюре картофельное</t>
  </si>
  <si>
    <t>№128</t>
  </si>
  <si>
    <t>Чай с лимоном</t>
  </si>
  <si>
    <t>№377</t>
  </si>
  <si>
    <t>Йогурт</t>
  </si>
  <si>
    <t>Огурец  свежий в нарезке</t>
  </si>
  <si>
    <t>№71</t>
  </si>
  <si>
    <t>Плов из отварной говядины</t>
  </si>
  <si>
    <t>№244</t>
  </si>
  <si>
    <t>Сок ( инд.упак.)</t>
  </si>
  <si>
    <t>Каша "Дружба" из смеси круп пшена и риса</t>
  </si>
  <si>
    <t>№190</t>
  </si>
  <si>
    <t>Бутерброд с маслом</t>
  </si>
  <si>
    <t>№1</t>
  </si>
  <si>
    <t>Апельсин</t>
  </si>
  <si>
    <t>Омлет с сыром</t>
  </si>
  <si>
    <t>№211</t>
  </si>
  <si>
    <t>Рыба запеченная</t>
  </si>
  <si>
    <t>№232</t>
  </si>
  <si>
    <t>Каша рассыпчатая (гречневая) с овощами</t>
  </si>
  <si>
    <t>№166</t>
  </si>
  <si>
    <t>Плоды свежие</t>
  </si>
  <si>
    <t>Пудинг из творога с джемом</t>
  </si>
  <si>
    <t>Кофейный напиток с молоком</t>
  </si>
  <si>
    <t>№379</t>
  </si>
  <si>
    <t>Хлеб пшеничный в/с</t>
  </si>
  <si>
    <t>сок</t>
  </si>
  <si>
    <t>Сок фруктовый (индивид.упаковка)</t>
  </si>
  <si>
    <t>№389</t>
  </si>
  <si>
    <t>Огурец свежий в нарезке</t>
  </si>
  <si>
    <t>Котлеты или биточки с соусом томатным</t>
  </si>
  <si>
    <t>№268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</si>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</sst>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Q182" sqref="Q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2" ht="18" x14ac:dyDescent="0.2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2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45179</v>
      </c>
      <c r="I3" s="51"/>
      <c r="J3" s="51"/>
      <c r="K3" s="51"/>
    </row>
    <row r="4" spans="1:12" ht="13.5" thickBot="1" x14ac:dyDescent="0.25">
      <c r="C4" s="2"/>
      <c r="D4" s="4"/>
    </row>
    <row r="5" spans="1:12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200</v>
      </c>
      <c r="G6" s="41">
        <v>9</v>
      </c>
      <c r="H6" s="41">
        <v>10.6</v>
      </c>
      <c r="I6" s="41">
        <v>27</v>
      </c>
      <c r="J6" s="41">
        <v>239.1</v>
      </c>
      <c r="K6" s="42" t="s">
        <v>39</v>
      </c>
      <c r="L6" s="2">
        <v>21.13</v>
      </c>
    </row>
    <row r="7" spans="1:12" ht="15" x14ac:dyDescent="0.25">
      <c r="A7" s="24"/>
      <c r="B7" s="16"/>
      <c r="C7" s="11"/>
      <c r="D7" s="6"/>
      <c r="E7" s="43" t="s">
        <v>40</v>
      </c>
      <c r="F7" s="44">
        <v>30</v>
      </c>
      <c r="G7" s="44">
        <v>3.5</v>
      </c>
      <c r="H7" s="44">
        <v>5</v>
      </c>
      <c r="I7" s="44">
        <v>10.3</v>
      </c>
      <c r="J7" s="44">
        <v>110.2</v>
      </c>
      <c r="K7" s="45" t="s">
        <v>41</v>
      </c>
      <c r="L7" s="2">
        <v>9.5500000000000007</v>
      </c>
    </row>
    <row r="8" spans="1:12" ht="15" x14ac:dyDescent="0.2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3.8</v>
      </c>
      <c r="H8" s="44">
        <v>3</v>
      </c>
      <c r="I8" s="44">
        <v>14.4</v>
      </c>
      <c r="J8" s="44">
        <v>96.1</v>
      </c>
      <c r="K8" s="45" t="s">
        <v>43</v>
      </c>
      <c r="L8" s="2">
        <v>9.39</v>
      </c>
    </row>
    <row r="9" spans="1:12" ht="15" x14ac:dyDescent="0.25">
      <c r="A9" s="24"/>
      <c r="B9" s="16"/>
      <c r="C9" s="11"/>
      <c r="D9" s="7" t="s">
        <v>23</v>
      </c>
      <c r="E9" s="43" t="s">
        <v>44</v>
      </c>
      <c r="F9" s="44">
        <v>20</v>
      </c>
      <c r="G9" s="44">
        <v>1.5</v>
      </c>
      <c r="H9" s="44">
        <v>0.1</v>
      </c>
      <c r="I9" s="44">
        <v>10</v>
      </c>
      <c r="J9" s="44">
        <v>47.4</v>
      </c>
      <c r="K9" s="45" t="s">
        <v>45</v>
      </c>
      <c r="L9" s="2">
        <v>0.92</v>
      </c>
    </row>
    <row r="10" spans="1:12" ht="15" x14ac:dyDescent="0.25">
      <c r="A10" s="24"/>
      <c r="B10" s="16"/>
      <c r="C10" s="11"/>
      <c r="D10" s="7" t="s">
        <v>24</v>
      </c>
      <c r="E10" s="43" t="s">
        <v>46</v>
      </c>
      <c r="F10" s="44">
        <v>100</v>
      </c>
      <c r="G10" s="44">
        <v>1.3</v>
      </c>
      <c r="H10" s="44">
        <v>0.4</v>
      </c>
      <c r="I10" s="44">
        <v>18.7</v>
      </c>
      <c r="J10" s="44">
        <v>85.3</v>
      </c>
      <c r="K10" s="45" t="s">
        <v>47</v>
      </c>
      <c r="L10" s="2">
        <v>20.420000000000002</v>
      </c>
    </row>
    <row r="11" spans="1:12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2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2" ht="15" x14ac:dyDescent="0.25">
      <c r="A13" s="25"/>
      <c r="B13" s="18"/>
      <c r="C13" s="8"/>
      <c r="D13" s="19" t="s">
        <v>33</v>
      </c>
      <c r="E13" s="9"/>
      <c r="F13" s="20">
        <f>SUM(F6:F12)</f>
        <v>550</v>
      </c>
      <c r="G13" s="20">
        <f t="shared" ref="G13:J13" si="0">SUM(G6:G12)</f>
        <v>19.100000000000001</v>
      </c>
      <c r="H13" s="20">
        <f t="shared" si="0"/>
        <v>19.100000000000001</v>
      </c>
      <c r="I13" s="20">
        <f t="shared" si="0"/>
        <v>80.399999999999991</v>
      </c>
      <c r="J13" s="20">
        <f t="shared" si="0"/>
        <v>578.09999999999991</v>
      </c>
      <c r="K13" s="26"/>
      <c r="L13" s="2">
        <f t="shared" ref="L13" si="1">SUM(L6:L12)</f>
        <v>61.410000000000004</v>
      </c>
    </row>
    <row r="14" spans="1:12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2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2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2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2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2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2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2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2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2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2">SUM(G14:G22)</f>
        <v>0</v>
      </c>
      <c r="H23" s="20">
        <f t="shared" si="2"/>
        <v>0</v>
      </c>
      <c r="I23" s="20">
        <f t="shared" si="2"/>
        <v>0</v>
      </c>
      <c r="J23" s="20">
        <f t="shared" si="2"/>
        <v>0</v>
      </c>
      <c r="K23" s="26"/>
    </row>
    <row r="24" spans="1:12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550</v>
      </c>
      <c r="G24" s="33">
        <f t="shared" ref="G24:J24" si="3">G13+G23</f>
        <v>19.100000000000001</v>
      </c>
      <c r="H24" s="33">
        <f t="shared" si="3"/>
        <v>19.100000000000001</v>
      </c>
      <c r="I24" s="33">
        <f t="shared" si="3"/>
        <v>80.399999999999991</v>
      </c>
      <c r="J24" s="33">
        <f t="shared" si="3"/>
        <v>578.09999999999991</v>
      </c>
      <c r="K24" s="33"/>
    </row>
    <row r="25" spans="1:12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48</v>
      </c>
      <c r="F25" s="41">
        <v>120</v>
      </c>
      <c r="G25" s="41">
        <v>10</v>
      </c>
      <c r="H25" s="41">
        <v>14.6</v>
      </c>
      <c r="I25" s="41">
        <v>17.399999999999999</v>
      </c>
      <c r="J25" s="41">
        <v>226.8</v>
      </c>
      <c r="K25" s="42" t="s">
        <v>49</v>
      </c>
      <c r="L25" s="2">
        <v>42.03</v>
      </c>
    </row>
    <row r="26" spans="1:12" ht="15" x14ac:dyDescent="0.25">
      <c r="A26" s="15"/>
      <c r="B26" s="16"/>
      <c r="C26" s="11"/>
      <c r="D26" s="6" t="s">
        <v>29</v>
      </c>
      <c r="E26" s="43" t="s">
        <v>50</v>
      </c>
      <c r="F26" s="44">
        <v>150</v>
      </c>
      <c r="G26" s="44">
        <v>6</v>
      </c>
      <c r="H26" s="44">
        <v>4.8</v>
      </c>
      <c r="I26" s="44">
        <v>34.9</v>
      </c>
      <c r="J26" s="44">
        <v>205.9</v>
      </c>
      <c r="K26" s="45" t="s">
        <v>51</v>
      </c>
      <c r="L26" s="2">
        <v>16.25</v>
      </c>
    </row>
    <row r="27" spans="1:12" ht="15" x14ac:dyDescent="0.25">
      <c r="A27" s="15"/>
      <c r="B27" s="16"/>
      <c r="C27" s="11"/>
      <c r="D27" s="7" t="s">
        <v>22</v>
      </c>
      <c r="E27" s="43" t="s">
        <v>52</v>
      </c>
      <c r="F27" s="44">
        <v>200</v>
      </c>
      <c r="G27" s="44">
        <v>0.3</v>
      </c>
      <c r="H27" s="44">
        <v>0</v>
      </c>
      <c r="I27" s="44">
        <v>14.2</v>
      </c>
      <c r="J27" s="44">
        <v>62.1</v>
      </c>
      <c r="K27" s="45" t="s">
        <v>53</v>
      </c>
      <c r="L27" s="2">
        <v>1.75</v>
      </c>
    </row>
    <row r="28" spans="1:12" ht="15" x14ac:dyDescent="0.25">
      <c r="A28" s="15"/>
      <c r="B28" s="16"/>
      <c r="C28" s="11"/>
      <c r="D28" s="7" t="s">
        <v>23</v>
      </c>
      <c r="E28" s="43" t="s">
        <v>44</v>
      </c>
      <c r="F28" s="44">
        <v>30</v>
      </c>
      <c r="G28" s="44">
        <v>2.2999999999999998</v>
      </c>
      <c r="H28" s="44">
        <v>0.2</v>
      </c>
      <c r="I28" s="44">
        <v>15.1</v>
      </c>
      <c r="J28" s="44">
        <v>71.099999999999994</v>
      </c>
      <c r="K28" s="45" t="s">
        <v>45</v>
      </c>
      <c r="L28" s="2">
        <v>1.38</v>
      </c>
    </row>
    <row r="29" spans="1:12" ht="15" x14ac:dyDescent="0.25">
      <c r="A29" s="15"/>
      <c r="B29" s="16"/>
      <c r="C29" s="11"/>
      <c r="D29" s="7"/>
      <c r="E29" s="43"/>
      <c r="F29" s="44"/>
      <c r="G29" s="44"/>
      <c r="H29" s="44"/>
      <c r="I29" s="44"/>
      <c r="J29" s="44"/>
      <c r="K29" s="45"/>
    </row>
    <row r="30" spans="1:12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2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2" ht="15" x14ac:dyDescent="0.2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:L32" si="4">SUM(G25:G31)</f>
        <v>18.600000000000001</v>
      </c>
      <c r="H32" s="20">
        <f t="shared" si="4"/>
        <v>19.599999999999998</v>
      </c>
      <c r="I32" s="20">
        <f t="shared" si="4"/>
        <v>81.599999999999994</v>
      </c>
      <c r="J32" s="20">
        <f t="shared" si="4"/>
        <v>565.90000000000009</v>
      </c>
      <c r="K32" s="26"/>
      <c r="L32" s="2">
        <f t="shared" si="4"/>
        <v>61.410000000000004</v>
      </c>
    </row>
    <row r="33" spans="1:12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2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2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2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2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2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2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2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2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2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5">SUM(G33:G41)</f>
        <v>0</v>
      </c>
      <c r="H42" s="20">
        <f t="shared" ref="H42" si="6">SUM(H33:H41)</f>
        <v>0</v>
      </c>
      <c r="I42" s="20">
        <f t="shared" ref="I42" si="7">SUM(I33:I41)</f>
        <v>0</v>
      </c>
      <c r="J42" s="20">
        <f t="shared" ref="J42" si="8">SUM(J33:J41)</f>
        <v>0</v>
      </c>
      <c r="K42" s="26"/>
    </row>
    <row r="43" spans="1:12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500</v>
      </c>
      <c r="G43" s="33">
        <f t="shared" ref="G43" si="9">G32+G42</f>
        <v>18.600000000000001</v>
      </c>
      <c r="H43" s="33">
        <f t="shared" ref="H43" si="10">H32+H42</f>
        <v>19.599999999999998</v>
      </c>
      <c r="I43" s="33">
        <f t="shared" ref="I43" si="11">I32+I42</f>
        <v>81.599999999999994</v>
      </c>
      <c r="J43" s="33">
        <f t="shared" ref="J43" si="12">J32+J42</f>
        <v>565.90000000000009</v>
      </c>
      <c r="K43" s="33"/>
    </row>
    <row r="44" spans="1:12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54</v>
      </c>
      <c r="F44" s="41">
        <v>180</v>
      </c>
      <c r="G44" s="41">
        <v>12.4</v>
      </c>
      <c r="H44" s="41">
        <v>10.199999999999999</v>
      </c>
      <c r="I44" s="41">
        <v>16.8</v>
      </c>
      <c r="J44" s="41">
        <v>299.60000000000002</v>
      </c>
      <c r="K44" s="42" t="s">
        <v>55</v>
      </c>
      <c r="L44" s="2">
        <v>36.9</v>
      </c>
    </row>
    <row r="45" spans="1:12" ht="15" x14ac:dyDescent="0.25">
      <c r="A45" s="24"/>
      <c r="B45" s="16"/>
      <c r="C45" s="11"/>
      <c r="D45" s="6"/>
      <c r="E45" s="43" t="s">
        <v>56</v>
      </c>
      <c r="F45" s="44">
        <v>40</v>
      </c>
      <c r="G45" s="44">
        <v>2.2000000000000002</v>
      </c>
      <c r="H45" s="44">
        <v>4.5999999999999996</v>
      </c>
      <c r="I45" s="44">
        <v>16.7</v>
      </c>
      <c r="J45" s="44">
        <v>98.4</v>
      </c>
      <c r="K45" s="45" t="s">
        <v>57</v>
      </c>
      <c r="L45" s="2">
        <v>7.8</v>
      </c>
    </row>
    <row r="46" spans="1:12" ht="15" x14ac:dyDescent="0.25">
      <c r="A46" s="24"/>
      <c r="B46" s="16"/>
      <c r="C46" s="11"/>
      <c r="D46" s="7" t="s">
        <v>22</v>
      </c>
      <c r="E46" s="43" t="s">
        <v>58</v>
      </c>
      <c r="F46" s="44">
        <v>200</v>
      </c>
      <c r="G46" s="44">
        <v>1.5</v>
      </c>
      <c r="H46" s="44">
        <v>2.2999999999999998</v>
      </c>
      <c r="I46" s="44">
        <v>22.4</v>
      </c>
      <c r="J46" s="44">
        <v>107</v>
      </c>
      <c r="K46" s="45" t="s">
        <v>59</v>
      </c>
      <c r="L46" s="2">
        <v>7.34</v>
      </c>
    </row>
    <row r="47" spans="1:12" ht="15" x14ac:dyDescent="0.25">
      <c r="A47" s="24"/>
      <c r="B47" s="16"/>
      <c r="C47" s="11"/>
      <c r="D47" s="7" t="s">
        <v>24</v>
      </c>
      <c r="E47" s="43" t="s">
        <v>60</v>
      </c>
      <c r="F47" s="44">
        <v>100</v>
      </c>
      <c r="G47" s="44">
        <v>0.4</v>
      </c>
      <c r="H47" s="44">
        <v>0.4</v>
      </c>
      <c r="I47" s="44">
        <v>8.6999999999999993</v>
      </c>
      <c r="J47" s="44">
        <v>41.8</v>
      </c>
      <c r="K47" s="45" t="s">
        <v>47</v>
      </c>
      <c r="L47" s="2">
        <v>8.4499999999999993</v>
      </c>
    </row>
    <row r="48" spans="1:12" ht="15" x14ac:dyDescent="0.25">
      <c r="A48" s="24"/>
      <c r="B48" s="16"/>
      <c r="C48" s="11"/>
      <c r="D48" s="7" t="s">
        <v>23</v>
      </c>
      <c r="E48" s="43" t="s">
        <v>44</v>
      </c>
      <c r="F48" s="44">
        <v>20</v>
      </c>
      <c r="G48" s="44">
        <v>1.5</v>
      </c>
      <c r="H48" s="44">
        <v>0.1</v>
      </c>
      <c r="I48" s="44">
        <v>10</v>
      </c>
      <c r="J48" s="44">
        <v>47.4</v>
      </c>
      <c r="K48" s="45" t="s">
        <v>45</v>
      </c>
      <c r="L48" s="2">
        <v>0.92</v>
      </c>
    </row>
    <row r="49" spans="1:12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2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2" ht="15" x14ac:dyDescent="0.25">
      <c r="A51" s="25"/>
      <c r="B51" s="18"/>
      <c r="C51" s="8"/>
      <c r="D51" s="19" t="s">
        <v>33</v>
      </c>
      <c r="E51" s="9"/>
      <c r="F51" s="20">
        <f>SUM(F44:F50)</f>
        <v>540</v>
      </c>
      <c r="G51" s="20">
        <f t="shared" ref="G51:L51" si="13">SUM(G44:G50)</f>
        <v>18</v>
      </c>
      <c r="H51" s="20">
        <f t="shared" si="13"/>
        <v>17.599999999999998</v>
      </c>
      <c r="I51" s="20">
        <f t="shared" si="13"/>
        <v>74.599999999999994</v>
      </c>
      <c r="J51" s="20">
        <f t="shared" si="13"/>
        <v>594.19999999999993</v>
      </c>
      <c r="K51" s="26"/>
      <c r="L51" s="2">
        <f t="shared" si="13"/>
        <v>61.41</v>
      </c>
    </row>
    <row r="52" spans="1:12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2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2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2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2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2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2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2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2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2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4">SUM(G52:G60)</f>
        <v>0</v>
      </c>
      <c r="H61" s="20">
        <f t="shared" ref="H61" si="15">SUM(H52:H60)</f>
        <v>0</v>
      </c>
      <c r="I61" s="20">
        <f t="shared" ref="I61" si="16">SUM(I52:I60)</f>
        <v>0</v>
      </c>
      <c r="J61" s="20">
        <f t="shared" ref="J61" si="17">SUM(J52:J60)</f>
        <v>0</v>
      </c>
      <c r="K61" s="26"/>
    </row>
    <row r="62" spans="1:12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540</v>
      </c>
      <c r="G62" s="33">
        <f t="shared" ref="G62" si="18">G51+G61</f>
        <v>18</v>
      </c>
      <c r="H62" s="33">
        <f t="shared" ref="H62" si="19">H51+H61</f>
        <v>17.599999999999998</v>
      </c>
      <c r="I62" s="33">
        <f t="shared" ref="I62" si="20">I51+I61</f>
        <v>74.599999999999994</v>
      </c>
      <c r="J62" s="33">
        <f t="shared" ref="J62" si="21">J51+J61</f>
        <v>594.19999999999993</v>
      </c>
      <c r="K62" s="33"/>
    </row>
    <row r="63" spans="1:12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61</v>
      </c>
      <c r="F63" s="41">
        <v>90</v>
      </c>
      <c r="G63" s="41">
        <v>9.1</v>
      </c>
      <c r="H63" s="41">
        <v>8.9</v>
      </c>
      <c r="I63" s="41">
        <v>22.9</v>
      </c>
      <c r="J63" s="41">
        <v>92.5</v>
      </c>
      <c r="K63" s="42" t="s">
        <v>62</v>
      </c>
      <c r="L63" s="2">
        <v>14.21</v>
      </c>
    </row>
    <row r="64" spans="1:12" ht="15" x14ac:dyDescent="0.25">
      <c r="A64" s="24"/>
      <c r="B64" s="16"/>
      <c r="C64" s="11"/>
      <c r="D64" s="6" t="s">
        <v>29</v>
      </c>
      <c r="E64" s="43" t="s">
        <v>63</v>
      </c>
      <c r="F64" s="44">
        <v>150</v>
      </c>
      <c r="G64" s="44">
        <v>3.2</v>
      </c>
      <c r="H64" s="44">
        <v>5.2</v>
      </c>
      <c r="I64" s="44">
        <v>21.4</v>
      </c>
      <c r="J64" s="44">
        <v>245.7</v>
      </c>
      <c r="K64" s="45" t="s">
        <v>64</v>
      </c>
      <c r="L64" s="2">
        <v>9.7100000000000009</v>
      </c>
    </row>
    <row r="65" spans="1:12" ht="15" x14ac:dyDescent="0.25">
      <c r="A65" s="24"/>
      <c r="B65" s="16"/>
      <c r="C65" s="11"/>
      <c r="D65" s="7" t="s">
        <v>22</v>
      </c>
      <c r="E65" s="43" t="s">
        <v>65</v>
      </c>
      <c r="F65" s="44">
        <v>200</v>
      </c>
      <c r="G65" s="44">
        <v>0.4</v>
      </c>
      <c r="H65" s="44">
        <v>0</v>
      </c>
      <c r="I65" s="44">
        <v>15.4</v>
      </c>
      <c r="J65" s="44">
        <v>63.7</v>
      </c>
      <c r="K65" s="45" t="s">
        <v>66</v>
      </c>
      <c r="L65" s="2">
        <v>2.57</v>
      </c>
    </row>
    <row r="66" spans="1:12" ht="15" x14ac:dyDescent="0.25">
      <c r="A66" s="24"/>
      <c r="B66" s="16"/>
      <c r="C66" s="11"/>
      <c r="D66" s="7" t="s">
        <v>23</v>
      </c>
      <c r="E66" s="43" t="s">
        <v>44</v>
      </c>
      <c r="F66" s="44">
        <v>20</v>
      </c>
      <c r="G66" s="44">
        <v>1.5</v>
      </c>
      <c r="H66" s="44">
        <v>0.1</v>
      </c>
      <c r="I66" s="44">
        <v>10</v>
      </c>
      <c r="J66" s="44">
        <v>47.4</v>
      </c>
      <c r="K66" s="45" t="s">
        <v>45</v>
      </c>
      <c r="L66" s="2">
        <v>0.92</v>
      </c>
    </row>
    <row r="67" spans="1:12" ht="15" x14ac:dyDescent="0.25">
      <c r="A67" s="24"/>
      <c r="B67" s="16"/>
      <c r="C67" s="11"/>
      <c r="D67" s="7"/>
      <c r="E67" s="43" t="s">
        <v>67</v>
      </c>
      <c r="F67" s="44">
        <v>135</v>
      </c>
      <c r="G67" s="44">
        <v>3.8</v>
      </c>
      <c r="H67" s="44">
        <v>3.4</v>
      </c>
      <c r="I67" s="44">
        <v>6.1</v>
      </c>
      <c r="J67" s="44">
        <v>76.3</v>
      </c>
      <c r="K67" s="45" t="s">
        <v>45</v>
      </c>
      <c r="L67" s="2">
        <v>34</v>
      </c>
    </row>
    <row r="68" spans="1:12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2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2" ht="15" x14ac:dyDescent="0.25">
      <c r="A70" s="25"/>
      <c r="B70" s="18"/>
      <c r="C70" s="8"/>
      <c r="D70" s="19" t="s">
        <v>33</v>
      </c>
      <c r="E70" s="9"/>
      <c r="F70" s="20">
        <f>SUM(F63:F69)</f>
        <v>595</v>
      </c>
      <c r="G70" s="20">
        <f t="shared" ref="G70:L70" si="22">SUM(G63:G69)</f>
        <v>18</v>
      </c>
      <c r="H70" s="20">
        <f t="shared" si="22"/>
        <v>17.600000000000001</v>
      </c>
      <c r="I70" s="20">
        <f t="shared" si="22"/>
        <v>75.799999999999983</v>
      </c>
      <c r="J70" s="20">
        <f t="shared" si="22"/>
        <v>525.59999999999991</v>
      </c>
      <c r="K70" s="26"/>
      <c r="L70" s="2">
        <f t="shared" si="22"/>
        <v>61.410000000000004</v>
      </c>
    </row>
    <row r="71" spans="1:12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2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2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2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2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2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2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2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2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2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23">SUM(G71:G79)</f>
        <v>0</v>
      </c>
      <c r="H80" s="20">
        <f t="shared" ref="H80" si="24">SUM(H71:H79)</f>
        <v>0</v>
      </c>
      <c r="I80" s="20">
        <f t="shared" ref="I80" si="25">SUM(I71:I79)</f>
        <v>0</v>
      </c>
      <c r="J80" s="20">
        <f t="shared" ref="J80" si="26">SUM(J71:J79)</f>
        <v>0</v>
      </c>
      <c r="K80" s="26"/>
    </row>
    <row r="81" spans="1:12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595</v>
      </c>
      <c r="G81" s="33">
        <f t="shared" ref="G81" si="27">G70+G80</f>
        <v>18</v>
      </c>
      <c r="H81" s="33">
        <f t="shared" ref="H81" si="28">H70+H80</f>
        <v>17.600000000000001</v>
      </c>
      <c r="I81" s="33">
        <f t="shared" ref="I81" si="29">I70+I80</f>
        <v>75.799999999999983</v>
      </c>
      <c r="J81" s="33">
        <f t="shared" ref="J81" si="30">J70+J80</f>
        <v>525.59999999999991</v>
      </c>
      <c r="K81" s="33"/>
    </row>
    <row r="82" spans="1:12" ht="15" x14ac:dyDescent="0.25">
      <c r="A82" s="21">
        <v>1</v>
      </c>
      <c r="B82" s="22">
        <v>5</v>
      </c>
      <c r="C82" s="23" t="s">
        <v>20</v>
      </c>
      <c r="D82" s="5" t="s">
        <v>26</v>
      </c>
      <c r="E82" s="40" t="s">
        <v>68</v>
      </c>
      <c r="F82" s="41">
        <v>60</v>
      </c>
      <c r="G82" s="41">
        <v>0.7</v>
      </c>
      <c r="H82" s="41">
        <v>0.1</v>
      </c>
      <c r="I82" s="41">
        <v>2.2999999999999998</v>
      </c>
      <c r="J82" s="41">
        <v>14.5</v>
      </c>
      <c r="K82" s="42" t="s">
        <v>69</v>
      </c>
      <c r="L82" s="2">
        <v>7.7</v>
      </c>
    </row>
    <row r="83" spans="1:12" ht="15" x14ac:dyDescent="0.25">
      <c r="A83" s="24"/>
      <c r="B83" s="16"/>
      <c r="C83" s="11"/>
      <c r="D83" s="6" t="s">
        <v>21</v>
      </c>
      <c r="E83" s="43" t="s">
        <v>70</v>
      </c>
      <c r="F83" s="44">
        <v>150</v>
      </c>
      <c r="G83" s="44">
        <v>15.1</v>
      </c>
      <c r="H83" s="44">
        <v>18.2</v>
      </c>
      <c r="I83" s="44">
        <v>30.5</v>
      </c>
      <c r="J83" s="44">
        <v>389.1</v>
      </c>
      <c r="K83" s="45" t="s">
        <v>71</v>
      </c>
      <c r="L83" s="2">
        <v>36.22</v>
      </c>
    </row>
    <row r="84" spans="1:12" ht="15" x14ac:dyDescent="0.25">
      <c r="A84" s="24"/>
      <c r="B84" s="16"/>
      <c r="C84" s="11"/>
      <c r="D84" s="7" t="s">
        <v>22</v>
      </c>
      <c r="E84" s="43" t="s">
        <v>52</v>
      </c>
      <c r="F84" s="44">
        <v>200</v>
      </c>
      <c r="G84" s="44">
        <v>0.3</v>
      </c>
      <c r="H84" s="44">
        <v>0</v>
      </c>
      <c r="I84" s="44">
        <v>15.2</v>
      </c>
      <c r="J84" s="44">
        <v>62.1</v>
      </c>
      <c r="K84" s="45" t="s">
        <v>53</v>
      </c>
      <c r="L84" s="2">
        <v>1.57</v>
      </c>
    </row>
    <row r="85" spans="1:12" ht="15" x14ac:dyDescent="0.25">
      <c r="A85" s="24"/>
      <c r="B85" s="16"/>
      <c r="C85" s="11"/>
      <c r="D85" s="7" t="s">
        <v>23</v>
      </c>
      <c r="E85" s="43" t="s">
        <v>44</v>
      </c>
      <c r="F85" s="44">
        <v>20</v>
      </c>
      <c r="G85" s="44">
        <v>1.5</v>
      </c>
      <c r="H85" s="44">
        <v>0.1</v>
      </c>
      <c r="I85" s="44">
        <v>10</v>
      </c>
      <c r="J85" s="44">
        <v>47.4</v>
      </c>
      <c r="K85" s="45" t="s">
        <v>45</v>
      </c>
      <c r="L85" s="2">
        <v>0.92</v>
      </c>
    </row>
    <row r="86" spans="1:12" ht="15" x14ac:dyDescent="0.25">
      <c r="A86" s="24"/>
      <c r="B86" s="16"/>
      <c r="C86" s="11"/>
      <c r="D86" s="7"/>
      <c r="E86" s="43" t="s">
        <v>72</v>
      </c>
      <c r="F86" s="44">
        <v>200</v>
      </c>
      <c r="G86" s="44">
        <v>1</v>
      </c>
      <c r="H86" s="44">
        <v>0.2</v>
      </c>
      <c r="I86" s="44">
        <v>19.600000000000001</v>
      </c>
      <c r="J86" s="44">
        <v>83.4</v>
      </c>
      <c r="K86" s="45" t="s">
        <v>45</v>
      </c>
      <c r="L86" s="2">
        <v>15</v>
      </c>
    </row>
    <row r="87" spans="1:12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2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2" ht="15" x14ac:dyDescent="0.25">
      <c r="A89" s="25"/>
      <c r="B89" s="18"/>
      <c r="C89" s="8"/>
      <c r="D89" s="19" t="s">
        <v>33</v>
      </c>
      <c r="E89" s="9"/>
      <c r="F89" s="20">
        <f>SUM(F82:F88)</f>
        <v>630</v>
      </c>
      <c r="G89" s="20">
        <f t="shared" ref="G89:L89" si="31">SUM(G82:G88)</f>
        <v>18.599999999999998</v>
      </c>
      <c r="H89" s="20">
        <f t="shared" si="31"/>
        <v>18.600000000000001</v>
      </c>
      <c r="I89" s="20">
        <f t="shared" si="31"/>
        <v>77.599999999999994</v>
      </c>
      <c r="J89" s="20">
        <f t="shared" si="31"/>
        <v>596.5</v>
      </c>
      <c r="K89" s="26"/>
      <c r="L89" s="2">
        <f t="shared" si="31"/>
        <v>61.410000000000004</v>
      </c>
    </row>
    <row r="90" spans="1:12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2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2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2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2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2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2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2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2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2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32">SUM(G90:G98)</f>
        <v>0</v>
      </c>
      <c r="H99" s="20">
        <f t="shared" ref="H99" si="33">SUM(H90:H98)</f>
        <v>0</v>
      </c>
      <c r="I99" s="20">
        <f t="shared" ref="I99" si="34">SUM(I90:I98)</f>
        <v>0</v>
      </c>
      <c r="J99" s="20">
        <f t="shared" ref="J99" si="35">SUM(J90:J98)</f>
        <v>0</v>
      </c>
      <c r="K99" s="26"/>
    </row>
    <row r="100" spans="1:12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630</v>
      </c>
      <c r="G100" s="33">
        <f t="shared" ref="G100" si="36">G89+G99</f>
        <v>18.599999999999998</v>
      </c>
      <c r="H100" s="33">
        <f t="shared" ref="H100" si="37">H89+H99</f>
        <v>18.600000000000001</v>
      </c>
      <c r="I100" s="33">
        <f t="shared" ref="I100" si="38">I89+I99</f>
        <v>77.599999999999994</v>
      </c>
      <c r="J100" s="33">
        <f t="shared" ref="J100" si="39">J89+J99</f>
        <v>596.5</v>
      </c>
      <c r="K100" s="33"/>
    </row>
    <row r="101" spans="1:12" ht="15" x14ac:dyDescent="0.25">
      <c r="A101" s="21">
        <v>2</v>
      </c>
      <c r="B101" s="22">
        <v>6</v>
      </c>
      <c r="C101" s="23" t="s">
        <v>20</v>
      </c>
      <c r="D101" s="5" t="s">
        <v>21</v>
      </c>
      <c r="E101" s="40" t="s">
        <v>73</v>
      </c>
      <c r="F101" s="41">
        <v>200</v>
      </c>
      <c r="G101" s="41">
        <v>11</v>
      </c>
      <c r="H101" s="41">
        <v>7.1</v>
      </c>
      <c r="I101" s="41">
        <v>27.9</v>
      </c>
      <c r="J101" s="41">
        <v>205.1</v>
      </c>
      <c r="K101" s="42" t="s">
        <v>74</v>
      </c>
      <c r="L101" s="2">
        <v>18.48</v>
      </c>
    </row>
    <row r="102" spans="1:12" ht="15" x14ac:dyDescent="0.25">
      <c r="A102" s="24"/>
      <c r="B102" s="16"/>
      <c r="C102" s="11"/>
      <c r="D102" s="6"/>
      <c r="E102" s="43" t="s">
        <v>75</v>
      </c>
      <c r="F102" s="44">
        <v>30</v>
      </c>
      <c r="G102" s="44">
        <v>1.6</v>
      </c>
      <c r="H102" s="44">
        <v>8.8000000000000007</v>
      </c>
      <c r="I102" s="44">
        <v>10.4</v>
      </c>
      <c r="J102" s="44">
        <v>127.2</v>
      </c>
      <c r="K102" s="45" t="s">
        <v>76</v>
      </c>
      <c r="L102" s="2">
        <v>19.12</v>
      </c>
    </row>
    <row r="103" spans="1:12" ht="15" x14ac:dyDescent="0.25">
      <c r="A103" s="24"/>
      <c r="B103" s="16"/>
      <c r="C103" s="11"/>
      <c r="D103" s="7" t="s">
        <v>22</v>
      </c>
      <c r="E103" s="43" t="s">
        <v>42</v>
      </c>
      <c r="F103" s="44">
        <v>200</v>
      </c>
      <c r="G103" s="44">
        <v>3.8</v>
      </c>
      <c r="H103" s="44">
        <v>3</v>
      </c>
      <c r="I103" s="44">
        <v>24.4</v>
      </c>
      <c r="J103" s="44">
        <v>141</v>
      </c>
      <c r="K103" s="45" t="s">
        <v>43</v>
      </c>
      <c r="L103" s="2">
        <v>9.39</v>
      </c>
    </row>
    <row r="104" spans="1:12" ht="15" x14ac:dyDescent="0.25">
      <c r="A104" s="24"/>
      <c r="B104" s="16"/>
      <c r="C104" s="11"/>
      <c r="D104" s="7" t="s">
        <v>23</v>
      </c>
      <c r="E104" s="43" t="s">
        <v>44</v>
      </c>
      <c r="F104" s="44">
        <v>20</v>
      </c>
      <c r="G104" s="44">
        <v>1.5</v>
      </c>
      <c r="H104" s="44">
        <v>0.1</v>
      </c>
      <c r="I104" s="44">
        <v>10</v>
      </c>
      <c r="J104" s="44">
        <v>47.4</v>
      </c>
      <c r="K104" s="45" t="s">
        <v>45</v>
      </c>
      <c r="L104" s="2">
        <v>0.92</v>
      </c>
    </row>
    <row r="105" spans="1:12" ht="15" x14ac:dyDescent="0.25">
      <c r="A105" s="24"/>
      <c r="B105" s="16"/>
      <c r="C105" s="11"/>
      <c r="D105" s="7" t="s">
        <v>24</v>
      </c>
      <c r="E105" s="43" t="s">
        <v>77</v>
      </c>
      <c r="F105" s="44">
        <v>100</v>
      </c>
      <c r="G105" s="44">
        <v>0.8</v>
      </c>
      <c r="H105" s="44">
        <v>0.2</v>
      </c>
      <c r="I105" s="44">
        <v>7.2</v>
      </c>
      <c r="J105" s="44">
        <v>38.200000000000003</v>
      </c>
      <c r="K105" s="45" t="s">
        <v>47</v>
      </c>
      <c r="L105" s="2">
        <v>13.5</v>
      </c>
    </row>
    <row r="106" spans="1:12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2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2" ht="15" x14ac:dyDescent="0.25">
      <c r="A108" s="25"/>
      <c r="B108" s="18"/>
      <c r="C108" s="8"/>
      <c r="D108" s="19" t="s">
        <v>33</v>
      </c>
      <c r="E108" s="9"/>
      <c r="F108" s="20">
        <f>SUM(F101:F107)</f>
        <v>550</v>
      </c>
      <c r="G108" s="20">
        <f t="shared" ref="G108:J108" si="40">SUM(G101:G107)</f>
        <v>18.7</v>
      </c>
      <c r="H108" s="20">
        <f t="shared" si="40"/>
        <v>19.2</v>
      </c>
      <c r="I108" s="20">
        <f t="shared" si="40"/>
        <v>79.899999999999991</v>
      </c>
      <c r="J108" s="20">
        <f t="shared" si="40"/>
        <v>558.90000000000009</v>
      </c>
      <c r="K108" s="26"/>
      <c r="L108" s="2">
        <f t="shared" ref="L108" si="41">SUM(L101:L107)</f>
        <v>61.410000000000004</v>
      </c>
    </row>
    <row r="109" spans="1:12" ht="15" x14ac:dyDescent="0.25">
      <c r="A109" s="27">
        <f>A101</f>
        <v>2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2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2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2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2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2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2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2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2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2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2">SUM(G109:G117)</f>
        <v>0</v>
      </c>
      <c r="H118" s="20">
        <f t="shared" si="42"/>
        <v>0</v>
      </c>
      <c r="I118" s="20">
        <f t="shared" si="42"/>
        <v>0</v>
      </c>
      <c r="J118" s="20">
        <f t="shared" si="42"/>
        <v>0</v>
      </c>
      <c r="K118" s="26"/>
    </row>
    <row r="119" spans="1:12" ht="15.75" thickBot="1" x14ac:dyDescent="0.25">
      <c r="A119" s="30">
        <f>A101</f>
        <v>2</v>
      </c>
      <c r="B119" s="31">
        <f>B101</f>
        <v>6</v>
      </c>
      <c r="C119" s="52" t="s">
        <v>4</v>
      </c>
      <c r="D119" s="53"/>
      <c r="E119" s="32"/>
      <c r="F119" s="33">
        <f>F108+F118</f>
        <v>550</v>
      </c>
      <c r="G119" s="33">
        <f t="shared" ref="G119" si="43">G108+G118</f>
        <v>18.7</v>
      </c>
      <c r="H119" s="33">
        <f t="shared" ref="H119" si="44">H108+H118</f>
        <v>19.2</v>
      </c>
      <c r="I119" s="33">
        <f t="shared" ref="I119" si="45">I108+I118</f>
        <v>79.899999999999991</v>
      </c>
      <c r="J119" s="33">
        <f t="shared" ref="J119" si="46">J108+J118</f>
        <v>558.90000000000009</v>
      </c>
      <c r="K119" s="33"/>
    </row>
    <row r="120" spans="1:12" ht="15" x14ac:dyDescent="0.25">
      <c r="A120" s="15">
        <v>2</v>
      </c>
      <c r="B120" s="16">
        <v>7</v>
      </c>
      <c r="C120" s="23" t="s">
        <v>20</v>
      </c>
      <c r="D120" s="5" t="s">
        <v>21</v>
      </c>
      <c r="E120" s="40" t="s">
        <v>78</v>
      </c>
      <c r="F120" s="41">
        <v>150</v>
      </c>
      <c r="G120" s="41">
        <v>11.2</v>
      </c>
      <c r="H120" s="41">
        <v>12.7</v>
      </c>
      <c r="I120" s="41">
        <v>28.5</v>
      </c>
      <c r="J120" s="41">
        <v>347.3</v>
      </c>
      <c r="K120" s="42" t="s">
        <v>79</v>
      </c>
      <c r="L120" s="2">
        <v>24.74</v>
      </c>
    </row>
    <row r="121" spans="1:12" ht="15" x14ac:dyDescent="0.25">
      <c r="A121" s="15"/>
      <c r="B121" s="16"/>
      <c r="C121" s="11"/>
      <c r="D121" s="6"/>
      <c r="E121" s="43" t="s">
        <v>67</v>
      </c>
      <c r="F121" s="44">
        <v>135</v>
      </c>
      <c r="G121" s="44">
        <v>3.8</v>
      </c>
      <c r="H121" s="44">
        <v>3.4</v>
      </c>
      <c r="I121" s="44">
        <v>16.100000000000001</v>
      </c>
      <c r="J121" s="44">
        <v>76.3</v>
      </c>
      <c r="K121" s="45" t="s">
        <v>45</v>
      </c>
      <c r="L121" s="2">
        <v>34</v>
      </c>
    </row>
    <row r="122" spans="1:12" ht="15" x14ac:dyDescent="0.25">
      <c r="A122" s="15"/>
      <c r="B122" s="16"/>
      <c r="C122" s="11"/>
      <c r="D122" s="7" t="s">
        <v>22</v>
      </c>
      <c r="E122" s="43" t="s">
        <v>52</v>
      </c>
      <c r="F122" s="44">
        <v>200</v>
      </c>
      <c r="G122" s="44">
        <v>0.3</v>
      </c>
      <c r="H122" s="44">
        <v>0</v>
      </c>
      <c r="I122" s="44">
        <v>15.2</v>
      </c>
      <c r="J122" s="44">
        <v>62.1</v>
      </c>
      <c r="K122" s="45" t="s">
        <v>53</v>
      </c>
      <c r="L122" s="2">
        <v>1.75</v>
      </c>
    </row>
    <row r="123" spans="1:12" ht="15" x14ac:dyDescent="0.25">
      <c r="A123" s="15"/>
      <c r="B123" s="16"/>
      <c r="C123" s="11"/>
      <c r="D123" s="7" t="s">
        <v>23</v>
      </c>
      <c r="E123" s="43" t="s">
        <v>44</v>
      </c>
      <c r="F123" s="44">
        <v>20</v>
      </c>
      <c r="G123" s="44">
        <v>1.5</v>
      </c>
      <c r="H123" s="44">
        <v>0.1</v>
      </c>
      <c r="I123" s="44">
        <v>10</v>
      </c>
      <c r="J123" s="44">
        <v>47.4</v>
      </c>
      <c r="K123" s="45" t="s">
        <v>45</v>
      </c>
      <c r="L123" s="2">
        <v>0.92</v>
      </c>
    </row>
    <row r="124" spans="1:12" ht="15" x14ac:dyDescent="0.25">
      <c r="A124" s="15"/>
      <c r="B124" s="16"/>
      <c r="C124" s="11"/>
      <c r="D124" s="7"/>
      <c r="E124" s="43"/>
      <c r="F124" s="44"/>
      <c r="G124" s="44"/>
      <c r="H124" s="44"/>
      <c r="I124" s="44"/>
      <c r="J124" s="44"/>
      <c r="K124" s="45"/>
    </row>
    <row r="125" spans="1:12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2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2" ht="15" x14ac:dyDescent="0.25">
      <c r="A127" s="17"/>
      <c r="B127" s="18"/>
      <c r="C127" s="8"/>
      <c r="D127" s="19" t="s">
        <v>33</v>
      </c>
      <c r="E127" s="9"/>
      <c r="F127" s="20">
        <f>SUM(F120:F126)</f>
        <v>505</v>
      </c>
      <c r="G127" s="20">
        <f t="shared" ref="G127:J127" si="47">SUM(G120:G126)</f>
        <v>16.8</v>
      </c>
      <c r="H127" s="20">
        <f t="shared" si="47"/>
        <v>16.2</v>
      </c>
      <c r="I127" s="20">
        <f t="shared" si="47"/>
        <v>69.8</v>
      </c>
      <c r="J127" s="20">
        <f t="shared" si="47"/>
        <v>533.1</v>
      </c>
      <c r="K127" s="26"/>
      <c r="L127" s="2">
        <f t="shared" ref="L127" si="48">SUM(L120:L126)</f>
        <v>61.41</v>
      </c>
    </row>
    <row r="128" spans="1:12" ht="15" x14ac:dyDescent="0.25">
      <c r="A128" s="14">
        <f>A120</f>
        <v>2</v>
      </c>
      <c r="B128" s="14">
        <f>B120</f>
        <v>7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2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2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2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2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2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2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2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2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2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49">SUM(G128:G136)</f>
        <v>0</v>
      </c>
      <c r="H137" s="20">
        <f t="shared" si="49"/>
        <v>0</v>
      </c>
      <c r="I137" s="20">
        <f t="shared" si="49"/>
        <v>0</v>
      </c>
      <c r="J137" s="20">
        <f t="shared" si="49"/>
        <v>0</v>
      </c>
      <c r="K137" s="26"/>
    </row>
    <row r="138" spans="1:12" ht="15.75" thickBot="1" x14ac:dyDescent="0.25">
      <c r="A138" s="34">
        <f>A120</f>
        <v>2</v>
      </c>
      <c r="B138" s="34">
        <f>B120</f>
        <v>7</v>
      </c>
      <c r="C138" s="52" t="s">
        <v>4</v>
      </c>
      <c r="D138" s="53"/>
      <c r="E138" s="32"/>
      <c r="F138" s="33">
        <f>F127+F137</f>
        <v>505</v>
      </c>
      <c r="G138" s="33">
        <f t="shared" ref="G138" si="50">G127+G137</f>
        <v>16.8</v>
      </c>
      <c r="H138" s="33">
        <f t="shared" ref="H138" si="51">H127+H137</f>
        <v>16.2</v>
      </c>
      <c r="I138" s="33">
        <f t="shared" ref="I138" si="52">I127+I137</f>
        <v>69.8</v>
      </c>
      <c r="J138" s="33">
        <f t="shared" ref="J138" si="53">J127+J137</f>
        <v>533.1</v>
      </c>
      <c r="K138" s="33"/>
    </row>
    <row r="139" spans="1:12" ht="15" x14ac:dyDescent="0.25">
      <c r="A139" s="21">
        <v>2</v>
      </c>
      <c r="B139" s="22">
        <v>8</v>
      </c>
      <c r="C139" s="23" t="s">
        <v>20</v>
      </c>
      <c r="D139" s="5" t="s">
        <v>21</v>
      </c>
      <c r="E139" s="40" t="s">
        <v>80</v>
      </c>
      <c r="F139" s="41">
        <v>120</v>
      </c>
      <c r="G139" s="41">
        <v>10.3</v>
      </c>
      <c r="H139" s="41">
        <v>9.3000000000000007</v>
      </c>
      <c r="I139" s="41">
        <v>3.2</v>
      </c>
      <c r="J139" s="41">
        <v>94.1</v>
      </c>
      <c r="K139" s="42" t="s">
        <v>81</v>
      </c>
      <c r="L139" s="2">
        <v>34.840000000000003</v>
      </c>
    </row>
    <row r="140" spans="1:12" ht="15" x14ac:dyDescent="0.25">
      <c r="A140" s="24"/>
      <c r="B140" s="16"/>
      <c r="C140" s="11"/>
      <c r="D140" s="6" t="s">
        <v>29</v>
      </c>
      <c r="E140" s="43" t="s">
        <v>82</v>
      </c>
      <c r="F140" s="44">
        <v>150</v>
      </c>
      <c r="G140" s="44">
        <v>3.8</v>
      </c>
      <c r="H140" s="44">
        <v>6.4</v>
      </c>
      <c r="I140" s="44">
        <v>30.2</v>
      </c>
      <c r="J140" s="44">
        <v>244.3</v>
      </c>
      <c r="K140" s="45" t="s">
        <v>83</v>
      </c>
      <c r="L140" s="2">
        <v>14.36</v>
      </c>
    </row>
    <row r="141" spans="1:12" ht="15" x14ac:dyDescent="0.25">
      <c r="A141" s="24"/>
      <c r="B141" s="16"/>
      <c r="C141" s="11"/>
      <c r="D141" s="7" t="s">
        <v>22</v>
      </c>
      <c r="E141" s="43" t="s">
        <v>65</v>
      </c>
      <c r="F141" s="44">
        <v>200</v>
      </c>
      <c r="G141" s="44">
        <v>0.4</v>
      </c>
      <c r="H141" s="44">
        <v>0</v>
      </c>
      <c r="I141" s="44">
        <v>15.4</v>
      </c>
      <c r="J141" s="44">
        <v>63.7</v>
      </c>
      <c r="K141" s="45" t="s">
        <v>66</v>
      </c>
      <c r="L141" s="2">
        <v>2.76</v>
      </c>
    </row>
    <row r="142" spans="1:12" ht="15.75" customHeight="1" x14ac:dyDescent="0.25">
      <c r="A142" s="24"/>
      <c r="B142" s="16"/>
      <c r="C142" s="11"/>
      <c r="D142" s="7" t="s">
        <v>23</v>
      </c>
      <c r="E142" s="43" t="s">
        <v>44</v>
      </c>
      <c r="F142" s="44">
        <v>20</v>
      </c>
      <c r="G142" s="44">
        <v>1.5</v>
      </c>
      <c r="H142" s="44">
        <v>0.1</v>
      </c>
      <c r="I142" s="44">
        <v>10</v>
      </c>
      <c r="J142" s="44">
        <v>47.4</v>
      </c>
      <c r="K142" s="45" t="s">
        <v>45</v>
      </c>
      <c r="L142" s="2">
        <v>0.92</v>
      </c>
    </row>
    <row r="143" spans="1:12" ht="15" x14ac:dyDescent="0.25">
      <c r="A143" s="24"/>
      <c r="B143" s="16"/>
      <c r="C143" s="11"/>
      <c r="D143" s="7" t="s">
        <v>24</v>
      </c>
      <c r="E143" s="43" t="s">
        <v>84</v>
      </c>
      <c r="F143" s="44">
        <v>100</v>
      </c>
      <c r="G143" s="44">
        <v>0.4</v>
      </c>
      <c r="H143" s="44">
        <v>0.4</v>
      </c>
      <c r="I143" s="44">
        <v>9.8000000000000007</v>
      </c>
      <c r="J143" s="44">
        <v>47</v>
      </c>
      <c r="K143" s="45" t="s">
        <v>47</v>
      </c>
      <c r="L143" s="2">
        <v>8.52</v>
      </c>
    </row>
    <row r="144" spans="1:12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2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2" ht="15" x14ac:dyDescent="0.25">
      <c r="A146" s="25"/>
      <c r="B146" s="18"/>
      <c r="C146" s="8"/>
      <c r="D146" s="19" t="s">
        <v>33</v>
      </c>
      <c r="E146" s="9"/>
      <c r="F146" s="20">
        <f>SUM(F139:F145)</f>
        <v>590</v>
      </c>
      <c r="G146" s="20">
        <f t="shared" ref="G146:J146" si="54">SUM(G139:G145)</f>
        <v>16.399999999999999</v>
      </c>
      <c r="H146" s="20">
        <f t="shared" si="54"/>
        <v>16.2</v>
      </c>
      <c r="I146" s="20">
        <f t="shared" si="54"/>
        <v>68.599999999999994</v>
      </c>
      <c r="J146" s="20">
        <f t="shared" si="54"/>
        <v>496.49999999999994</v>
      </c>
      <c r="K146" s="26"/>
      <c r="L146" s="2">
        <f t="shared" ref="L146" si="55">SUM(L139:L145)</f>
        <v>61.400000000000006</v>
      </c>
    </row>
    <row r="147" spans="1:12" ht="15" x14ac:dyDescent="0.25">
      <c r="A147" s="27">
        <f>A139</f>
        <v>2</v>
      </c>
      <c r="B147" s="14">
        <f>B139</f>
        <v>8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2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2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2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2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2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2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2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2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2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56">SUM(G147:G155)</f>
        <v>0</v>
      </c>
      <c r="H156" s="20">
        <f t="shared" si="56"/>
        <v>0</v>
      </c>
      <c r="I156" s="20">
        <f t="shared" si="56"/>
        <v>0</v>
      </c>
      <c r="J156" s="20">
        <f t="shared" si="56"/>
        <v>0</v>
      </c>
      <c r="K156" s="26"/>
    </row>
    <row r="157" spans="1:12" ht="15.75" thickBot="1" x14ac:dyDescent="0.25">
      <c r="A157" s="30">
        <f>A139</f>
        <v>2</v>
      </c>
      <c r="B157" s="31">
        <f>B139</f>
        <v>8</v>
      </c>
      <c r="C157" s="52" t="s">
        <v>4</v>
      </c>
      <c r="D157" s="53"/>
      <c r="E157" s="32"/>
      <c r="F157" s="33">
        <f>F146+F156</f>
        <v>590</v>
      </c>
      <c r="G157" s="33">
        <f t="shared" ref="G157" si="57">G146+G156</f>
        <v>16.399999999999999</v>
      </c>
      <c r="H157" s="33">
        <f t="shared" ref="H157" si="58">H146+H156</f>
        <v>16.2</v>
      </c>
      <c r="I157" s="33">
        <f t="shared" ref="I157" si="59">I146+I156</f>
        <v>68.599999999999994</v>
      </c>
      <c r="J157" s="33">
        <f t="shared" ref="J157" si="60">J146+J156</f>
        <v>496.49999999999994</v>
      </c>
      <c r="K157" s="33"/>
    </row>
    <row r="158" spans="1:12" ht="15" x14ac:dyDescent="0.25">
      <c r="A158" s="21">
        <v>2</v>
      </c>
      <c r="B158" s="22">
        <v>9</v>
      </c>
      <c r="C158" s="23" t="s">
        <v>20</v>
      </c>
      <c r="D158" s="5" t="s">
        <v>21</v>
      </c>
      <c r="E158" s="40" t="s">
        <v>85</v>
      </c>
      <c r="F158" s="41">
        <v>180</v>
      </c>
      <c r="G158" s="41">
        <v>14.9</v>
      </c>
      <c r="H158" s="41">
        <v>16.600000000000001</v>
      </c>
      <c r="I158" s="41">
        <v>28.8</v>
      </c>
      <c r="J158" s="41">
        <v>322.2</v>
      </c>
      <c r="K158" s="42" t="s">
        <v>55</v>
      </c>
      <c r="L158" s="2">
        <v>38.15</v>
      </c>
    </row>
    <row r="159" spans="1:12" ht="15" x14ac:dyDescent="0.25">
      <c r="A159" s="24"/>
      <c r="B159" s="16"/>
      <c r="C159" s="11"/>
      <c r="D159" s="6" t="s">
        <v>22</v>
      </c>
      <c r="E159" s="43" t="s">
        <v>86</v>
      </c>
      <c r="F159" s="44">
        <v>200</v>
      </c>
      <c r="G159" s="44">
        <v>3.3</v>
      </c>
      <c r="H159" s="44">
        <v>3.4</v>
      </c>
      <c r="I159" s="44">
        <v>21.6</v>
      </c>
      <c r="J159" s="44">
        <v>142.19999999999999</v>
      </c>
      <c r="K159" s="45" t="s">
        <v>87</v>
      </c>
      <c r="L159" s="2">
        <v>7.34</v>
      </c>
    </row>
    <row r="160" spans="1:12" ht="15" x14ac:dyDescent="0.25">
      <c r="A160" s="24"/>
      <c r="B160" s="16"/>
      <c r="C160" s="11"/>
      <c r="D160" s="7" t="s">
        <v>23</v>
      </c>
      <c r="E160" s="43" t="s">
        <v>88</v>
      </c>
      <c r="F160" s="44">
        <v>20</v>
      </c>
      <c r="G160" s="44">
        <v>1.5</v>
      </c>
      <c r="H160" s="44">
        <v>0.1</v>
      </c>
      <c r="I160" s="44">
        <v>10</v>
      </c>
      <c r="J160" s="44">
        <v>47.4</v>
      </c>
      <c r="K160" s="45" t="s">
        <v>45</v>
      </c>
      <c r="L160" s="2">
        <v>0.92</v>
      </c>
    </row>
    <row r="161" spans="1:12" ht="15" x14ac:dyDescent="0.25">
      <c r="A161" s="24"/>
      <c r="B161" s="16"/>
      <c r="C161" s="11"/>
      <c r="D161" s="7" t="s">
        <v>89</v>
      </c>
      <c r="E161" s="43" t="s">
        <v>90</v>
      </c>
      <c r="F161" s="44">
        <v>200</v>
      </c>
      <c r="G161" s="44">
        <v>1</v>
      </c>
      <c r="H161" s="44">
        <v>0.2</v>
      </c>
      <c r="I161" s="44">
        <v>19.600000000000001</v>
      </c>
      <c r="J161" s="44">
        <v>83.4</v>
      </c>
      <c r="K161" s="45" t="s">
        <v>91</v>
      </c>
      <c r="L161" s="2">
        <v>15</v>
      </c>
    </row>
    <row r="162" spans="1:12" ht="15" x14ac:dyDescent="0.25">
      <c r="A162" s="24"/>
      <c r="B162" s="16"/>
      <c r="C162" s="11"/>
      <c r="D162" s="7"/>
      <c r="E162" s="43"/>
      <c r="F162" s="44"/>
      <c r="G162" s="44"/>
      <c r="H162" s="44"/>
      <c r="I162" s="44"/>
      <c r="J162" s="44"/>
      <c r="K162" s="45"/>
    </row>
    <row r="163" spans="1:12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2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2" ht="15" x14ac:dyDescent="0.25">
      <c r="A165" s="25"/>
      <c r="B165" s="18"/>
      <c r="C165" s="8"/>
      <c r="D165" s="19" t="s">
        <v>33</v>
      </c>
      <c r="E165" s="9"/>
      <c r="F165" s="20">
        <f>SUM(F158:F164)</f>
        <v>600</v>
      </c>
      <c r="G165" s="20">
        <f t="shared" ref="G165:J165" si="61">SUM(G158:G164)</f>
        <v>20.7</v>
      </c>
      <c r="H165" s="20">
        <f t="shared" si="61"/>
        <v>20.3</v>
      </c>
      <c r="I165" s="20">
        <f t="shared" si="61"/>
        <v>80</v>
      </c>
      <c r="J165" s="20">
        <f t="shared" si="61"/>
        <v>595.19999999999993</v>
      </c>
      <c r="K165" s="26"/>
      <c r="L165" s="2">
        <f t="shared" ref="L165" si="62">SUM(L158:L164)</f>
        <v>61.41</v>
      </c>
    </row>
    <row r="166" spans="1:12" ht="15" x14ac:dyDescent="0.25">
      <c r="A166" s="27">
        <f>A158</f>
        <v>2</v>
      </c>
      <c r="B166" s="14">
        <f>B158</f>
        <v>9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2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2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2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2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2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2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2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2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2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3">SUM(G166:G174)</f>
        <v>0</v>
      </c>
      <c r="H175" s="20">
        <f t="shared" si="63"/>
        <v>0</v>
      </c>
      <c r="I175" s="20">
        <f t="shared" si="63"/>
        <v>0</v>
      </c>
      <c r="J175" s="20">
        <f t="shared" si="63"/>
        <v>0</v>
      </c>
      <c r="K175" s="26"/>
    </row>
    <row r="176" spans="1:12" ht="15.75" thickBot="1" x14ac:dyDescent="0.25">
      <c r="A176" s="30">
        <f>A158</f>
        <v>2</v>
      </c>
      <c r="B176" s="31">
        <f>B158</f>
        <v>9</v>
      </c>
      <c r="C176" s="52" t="s">
        <v>4</v>
      </c>
      <c r="D176" s="53"/>
      <c r="E176" s="32"/>
      <c r="F176" s="33">
        <f>F165+F175</f>
        <v>600</v>
      </c>
      <c r="G176" s="33">
        <f t="shared" ref="G176" si="64">G165+G175</f>
        <v>20.7</v>
      </c>
      <c r="H176" s="33">
        <f t="shared" ref="H176" si="65">H165+H175</f>
        <v>20.3</v>
      </c>
      <c r="I176" s="33">
        <f t="shared" ref="I176" si="66">I165+I175</f>
        <v>80</v>
      </c>
      <c r="J176" s="33">
        <f t="shared" ref="J176" si="67">J165+J175</f>
        <v>595.19999999999993</v>
      </c>
      <c r="K176" s="33"/>
    </row>
    <row r="177" spans="1:12" ht="15" x14ac:dyDescent="0.25">
      <c r="A177" s="21">
        <v>2</v>
      </c>
      <c r="B177" s="22">
        <v>10</v>
      </c>
      <c r="C177" s="23" t="s">
        <v>20</v>
      </c>
      <c r="D177" s="5" t="s">
        <v>26</v>
      </c>
      <c r="E177" s="40" t="s">
        <v>92</v>
      </c>
      <c r="F177" s="41">
        <v>60</v>
      </c>
      <c r="G177" s="41">
        <v>0.5</v>
      </c>
      <c r="H177" s="41">
        <v>0.1</v>
      </c>
      <c r="I177" s="41">
        <v>1.5</v>
      </c>
      <c r="J177" s="41">
        <v>8.4</v>
      </c>
      <c r="K177" s="42" t="s">
        <v>69</v>
      </c>
      <c r="L177" s="2">
        <v>9.4499999999999993</v>
      </c>
    </row>
    <row r="178" spans="1:12" ht="15" x14ac:dyDescent="0.25">
      <c r="A178" s="24"/>
      <c r="B178" s="16"/>
      <c r="C178" s="11"/>
      <c r="D178" s="6" t="s">
        <v>21</v>
      </c>
      <c r="E178" s="43" t="s">
        <v>93</v>
      </c>
      <c r="F178" s="44">
        <v>120</v>
      </c>
      <c r="G178" s="44">
        <v>10.8</v>
      </c>
      <c r="H178" s="44">
        <v>13.8</v>
      </c>
      <c r="I178" s="44">
        <v>10.6</v>
      </c>
      <c r="J178" s="44">
        <v>268.89999999999998</v>
      </c>
      <c r="K178" s="45" t="s">
        <v>94</v>
      </c>
      <c r="L178" s="2">
        <v>42.9</v>
      </c>
    </row>
    <row r="179" spans="1:12" ht="15" x14ac:dyDescent="0.25">
      <c r="A179" s="24"/>
      <c r="B179" s="16"/>
      <c r="C179" s="11"/>
      <c r="D179" s="7" t="s">
        <v>29</v>
      </c>
      <c r="E179" s="43" t="s">
        <v>95</v>
      </c>
      <c r="F179" s="44">
        <v>150</v>
      </c>
      <c r="G179" s="44">
        <v>5.7</v>
      </c>
      <c r="H179" s="44">
        <v>4.8</v>
      </c>
      <c r="I179" s="44">
        <v>34.9</v>
      </c>
      <c r="J179" s="44">
        <v>205.9</v>
      </c>
      <c r="K179" s="45" t="s">
        <v>51</v>
      </c>
      <c r="L179" s="2">
        <v>6.39</v>
      </c>
    </row>
    <row r="180" spans="1:12" ht="15" x14ac:dyDescent="0.25">
      <c r="A180" s="24"/>
      <c r="B180" s="16"/>
      <c r="C180" s="11"/>
      <c r="D180" s="7" t="s">
        <v>30</v>
      </c>
      <c r="E180" s="43" t="s">
        <v>52</v>
      </c>
      <c r="F180" s="44">
        <v>200</v>
      </c>
      <c r="G180" s="44">
        <v>0.3</v>
      </c>
      <c r="H180" s="44">
        <v>0</v>
      </c>
      <c r="I180" s="44">
        <v>15.2</v>
      </c>
      <c r="J180" s="44">
        <v>62.1</v>
      </c>
      <c r="K180" s="45" t="s">
        <v>53</v>
      </c>
      <c r="L180" s="2">
        <v>1.75</v>
      </c>
    </row>
    <row r="181" spans="1:12" ht="15" x14ac:dyDescent="0.25">
      <c r="A181" s="24"/>
      <c r="B181" s="16"/>
      <c r="C181" s="11"/>
      <c r="D181" s="7" t="s">
        <v>23</v>
      </c>
      <c r="E181" s="43" t="s">
        <v>44</v>
      </c>
      <c r="F181" s="44">
        <v>20</v>
      </c>
      <c r="G181" s="44">
        <v>1.5</v>
      </c>
      <c r="H181" s="44">
        <v>0.1</v>
      </c>
      <c r="I181" s="44">
        <v>10</v>
      </c>
      <c r="J181" s="44">
        <v>47.4</v>
      </c>
      <c r="K181" s="45" t="s">
        <v>45</v>
      </c>
      <c r="L181" s="2">
        <v>0.92</v>
      </c>
    </row>
    <row r="182" spans="1:12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2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2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550</v>
      </c>
      <c r="G184" s="20">
        <f t="shared" ref="G184:J184" si="68">SUM(G177:G183)</f>
        <v>18.8</v>
      </c>
      <c r="H184" s="20">
        <f t="shared" si="68"/>
        <v>18.8</v>
      </c>
      <c r="I184" s="20">
        <f t="shared" si="68"/>
        <v>72.2</v>
      </c>
      <c r="J184" s="20">
        <f t="shared" si="68"/>
        <v>592.69999999999993</v>
      </c>
      <c r="K184" s="26"/>
      <c r="L184" s="2">
        <f t="shared" ref="L184" si="69">SUM(L177:L183)</f>
        <v>61.41</v>
      </c>
    </row>
    <row r="185" spans="1:12" ht="15" x14ac:dyDescent="0.25">
      <c r="A185" s="27">
        <f>A177</f>
        <v>2</v>
      </c>
      <c r="B185" s="14">
        <f>B177</f>
        <v>10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2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2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2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2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2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2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2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0">SUM(G185:G193)</f>
        <v>0</v>
      </c>
      <c r="H194" s="20">
        <f t="shared" si="70"/>
        <v>0</v>
      </c>
      <c r="I194" s="20">
        <f t="shared" si="70"/>
        <v>0</v>
      </c>
      <c r="J194" s="20">
        <f t="shared" si="70"/>
        <v>0</v>
      </c>
      <c r="K194" s="26"/>
    </row>
    <row r="195" spans="1:11" ht="15.75" thickBot="1" x14ac:dyDescent="0.25">
      <c r="A195" s="30">
        <f>A177</f>
        <v>2</v>
      </c>
      <c r="B195" s="31">
        <f>B177</f>
        <v>10</v>
      </c>
      <c r="C195" s="52" t="s">
        <v>4</v>
      </c>
      <c r="D195" s="53"/>
      <c r="E195" s="32"/>
      <c r="F195" s="33">
        <f>F184+F194</f>
        <v>550</v>
      </c>
      <c r="G195" s="33">
        <f t="shared" ref="G195" si="71">G184+G194</f>
        <v>18.8</v>
      </c>
      <c r="H195" s="33">
        <f t="shared" ref="H195" si="72">H184+H194</f>
        <v>18.8</v>
      </c>
      <c r="I195" s="33">
        <f t="shared" ref="I195" si="73">I184+I194</f>
        <v>72.2</v>
      </c>
      <c r="J195" s="33">
        <f t="shared" ref="J195" si="74">J184+J194</f>
        <v>592.69999999999993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561</v>
      </c>
      <c r="G196" s="35">
        <f t="shared" ref="G196:J196" si="75">(G24+G43+G62+G81+G100+G119+G138+G157+G176+G195)/(IF(G24=0,0,1)+IF(G43=0,0,1)+IF(G62=0,0,1)+IF(G81=0,0,1)+IF(G100=0,0,1)+IF(G119=0,0,1)+IF(G138=0,0,1)+IF(G157=0,0,1)+IF(G176=0,0,1)+IF(G195=0,0,1))</f>
        <v>18.369999999999997</v>
      </c>
      <c r="H196" s="35">
        <f t="shared" si="75"/>
        <v>18.32</v>
      </c>
      <c r="I196" s="35">
        <f t="shared" si="75"/>
        <v>76.05</v>
      </c>
      <c r="J196" s="35">
        <f t="shared" si="75"/>
        <v>563.66999999999985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Хабиб</cp:lastModifiedBy>
  <dcterms:created xsi:type="dcterms:W3CDTF">2022-05-16T14:23:56Z</dcterms:created>
  <dcterms:modified xsi:type="dcterms:W3CDTF">2023-12-06T09:46:23Z</dcterms:modified>
</cp:coreProperties>
</file>